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on.mizzi\OneDrive - EMCS Ltd\Backup\Clients\St Dominic Province\Project Implementation\Project Tenders\Electrical Materials\Quotation Documents_Electrical Supplies_July 2019\"/>
    </mc:Choice>
  </mc:AlternateContent>
  <xr:revisionPtr revIDLastSave="2" documentId="13_ncr:1_{BC53A17A-B5DA-4625-887E-84ED0165C07F}" xr6:coauthVersionLast="41" xr6:coauthVersionMax="41" xr10:uidLastSave="{8C4563AA-96D5-424B-BEB4-393A52BFBF77}"/>
  <bookViews>
    <workbookView xWindow="-110" yWindow="-110" windowWidth="19420" windowHeight="10420" xr2:uid="{00000000-000D-0000-FFFF-FFFF00000000}"/>
  </bookViews>
  <sheets>
    <sheet name="Financial Plan" sheetId="1" r:id="rId1"/>
  </sheets>
  <definedNames>
    <definedName name="_xlnm.Print_Area" localSheetId="0">'Financial Plan'!$A$1:$H$48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G7" i="1"/>
  <c r="G44" i="1" l="1"/>
  <c r="G6" i="1" l="1"/>
  <c r="D44" i="1" l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G10" i="1"/>
  <c r="D9" i="1"/>
  <c r="G9" i="1" s="1"/>
  <c r="G5" i="1"/>
  <c r="D4" i="1"/>
  <c r="D3" i="1" l="1"/>
  <c r="G4" i="1" l="1"/>
  <c r="G3" i="1"/>
  <c r="G45" i="1" s="1"/>
</calcChain>
</file>

<file path=xl/sharedStrings.xml><?xml version="1.0" encoding="utf-8"?>
<sst xmlns="http://schemas.openxmlformats.org/spreadsheetml/2006/main" count="94" uniqueCount="61">
  <si>
    <t>item</t>
  </si>
  <si>
    <t>1g 2w switch</t>
  </si>
  <si>
    <t>2g 2w switch</t>
  </si>
  <si>
    <t>3g 2w switch</t>
  </si>
  <si>
    <t>4g 2w switch</t>
  </si>
  <si>
    <t>5g 2w switch</t>
  </si>
  <si>
    <t>6g 2w switch</t>
  </si>
  <si>
    <t>dimmer switch</t>
  </si>
  <si>
    <t>PIR</t>
  </si>
  <si>
    <t>100m reel</t>
  </si>
  <si>
    <t>m</t>
  </si>
  <si>
    <t>no</t>
  </si>
  <si>
    <t>bundle x25</t>
  </si>
  <si>
    <t>LS</t>
  </si>
  <si>
    <t>PVC conduit 20mm</t>
  </si>
  <si>
    <t>PVC conduit adapters 20mm</t>
  </si>
  <si>
    <t>PVC conduit sockets 20mm</t>
  </si>
  <si>
    <t>flexible conduit 20mm</t>
  </si>
  <si>
    <t>PVC back box 3x3</t>
  </si>
  <si>
    <t>PVC back box 6x3</t>
  </si>
  <si>
    <t>Cleats for 6sq mm cable</t>
  </si>
  <si>
    <t>cleats for 16sq mm cable</t>
  </si>
  <si>
    <t>pkts</t>
  </si>
  <si>
    <t>glands for 6 sq mm cable</t>
  </si>
  <si>
    <t>glands for 16 sq mm cable</t>
  </si>
  <si>
    <t>no.</t>
  </si>
  <si>
    <t>5core x 16sqmm copper non-armoured xlpe cable</t>
  </si>
  <si>
    <t>3 core x 6sqmm copper non-armoured xlpe cable</t>
  </si>
  <si>
    <t>20A Double pole fused switch</t>
  </si>
  <si>
    <t xml:space="preserve"> 1c x 4sq mm stranded copper wire brown</t>
  </si>
  <si>
    <t xml:space="preserve"> 1c x 4sq mm stranded copper wire black</t>
  </si>
  <si>
    <t xml:space="preserve"> 1c x 4sq mm stranded copper wire green/yellow</t>
  </si>
  <si>
    <t>1c x 1.5sqmm stranded copper wire brown</t>
  </si>
  <si>
    <t>1c x 1.5sqmm stranded copper wire blue</t>
  </si>
  <si>
    <t>1c x 1.5sqmm stranded copper wire green/yellow</t>
  </si>
  <si>
    <t>1c x 2.5sqmm stranded copper wire brown</t>
  </si>
  <si>
    <t>1c x 2.5sqmm stranded copper wire black</t>
  </si>
  <si>
    <t>1c x 2.5sqmm stranded copper wire green/yellow</t>
  </si>
  <si>
    <t>PVC round boxes complete with trousers/through boxes</t>
  </si>
  <si>
    <t>DELIVERY TO RABAT</t>
  </si>
  <si>
    <t xml:space="preserve">light points ceiling roses with 3 in-line terminals and earth terminals,  In compliance with BS EN 61184, BS 67 </t>
  </si>
  <si>
    <t>Floor box</t>
  </si>
  <si>
    <t>13A unswitched fuse connection unit</t>
  </si>
  <si>
    <t>box x 50</t>
  </si>
  <si>
    <t>pkt x 50</t>
  </si>
  <si>
    <t>non-metallic IP31 12 way recessed panel boards including incomer 32A 30mA single phase 2p RCBO; 2 outgoing 10A MCBs 6kA &amp; 4  outgoing 25A MCBs 6kA</t>
  </si>
  <si>
    <r>
      <t xml:space="preserve">Unit Price Including Taxes, other Duties, and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</t>
    </r>
  </si>
  <si>
    <t>Qty 
EU funds</t>
  </si>
  <si>
    <t>Qty 
Priory</t>
  </si>
  <si>
    <t>Quantity Total</t>
  </si>
  <si>
    <t>Unit</t>
  </si>
  <si>
    <r>
      <t xml:space="preserve">TOTAL PRICE Including Taxes, other Duties, and Discounts </t>
    </r>
    <r>
      <rPr>
        <b/>
        <u/>
        <sz val="11"/>
        <color theme="1"/>
        <rFont val="Arial Narrow"/>
        <family val="2"/>
      </rPr>
      <t>but</t>
    </r>
    <r>
      <rPr>
        <b/>
        <sz val="11"/>
        <color theme="1"/>
        <rFont val="Arial Narrow"/>
        <family val="2"/>
      </rPr>
      <t xml:space="preserve"> Exclusive of VAT </t>
    </r>
  </si>
  <si>
    <t>Insulated single phase fork type 12mm 63A solid copper busbar</t>
  </si>
  <si>
    <t>GLOBAL PRICE (Including Taxes, other Duties, and Discounts but Exclusive of VAT)</t>
  </si>
  <si>
    <t xml:space="preserve">Anonised metal 36 Way 80A metal IP31 surface type distribution board with dinrail busbar, with compact type 63A 3-phase AC3 OverVoltageRegulation, 2kV 40kA T2 TPN surge protection, 40A 4P MCB incomer and Qty 7x 32A 2P RCBos outgoers and blanks (NB future 3-phase circuit breakers may be installed as outgoers) </t>
  </si>
  <si>
    <t>13A ivory white twin switched socket outlets to BS 1363 with USB ports</t>
  </si>
  <si>
    <t>13A ivory white twin switched socket outlets to BS 1363</t>
  </si>
  <si>
    <t>13A bronze brush twin switched socket outlets to BS 1363</t>
  </si>
  <si>
    <t>13A bronze brush twin switched socket outlets to BS 1363 with USB ports (see note A below)</t>
  </si>
  <si>
    <t xml:space="preserve">Note A: if Bronze brush socket outlets with USB ports are not available, bronze brush sockets outlets without USB ports shall be accepted instead </t>
  </si>
  <si>
    <t>FINANCIAL PLAN: CALL FOR QUOTATIONS FOR THE SUPPLY OF ELECTRICAL MATERIALS FOR ST DOMINIC PRIORY IN RABAT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</si>
</sst>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164" fontId="5" fillId="3" borderId="6" xfId="0" applyNumberFormat="1" applyFont="1" applyFill="1" applyBorder="1" applyAlignment="1">
      <alignment horizontal="center" vertical="center"/>
    </xf>
    <xf numFmtId="0" fontId="5" fillId="0" borderId="0" xfId="0" applyFont="1"/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164" fontId="0" fillId="0" borderId="1" xfId="0" applyNumberFormat="1" applyBorder="1" applyAlignment="1" applyProtection="1">
      <alignment horizontal="center" vertical="top"/>
      <protection locked="0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3" xfId="0" applyBorder="1" applyAlignment="1" applyProtection="1">
      <alignment horizontal="center" vertical="top"/>
      <protection locked="0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="75" zoomScaleNormal="75" zoomScaleSheetLayoutView="100" workbookViewId="0">
      <selection activeCell="F3" sqref="F3"/>
    </sheetView>
  </sheetViews>
  <sheetFormatPr defaultRowHeight="14.5" x14ac:dyDescent="0.35"/>
  <cols>
    <col min="1" max="1" width="49.54296875" style="5" customWidth="1"/>
    <col min="2" max="3" width="8.26953125" style="7" hidden="1" customWidth="1"/>
    <col min="4" max="4" width="9.1796875" style="1"/>
    <col min="5" max="5" width="12.7265625" style="1" customWidth="1"/>
    <col min="6" max="6" width="14.81640625" style="1" customWidth="1"/>
    <col min="7" max="7" width="23.1796875" style="1" customWidth="1"/>
  </cols>
  <sheetData>
    <row r="1" spans="1:7" ht="16" thickBot="1" x14ac:dyDescent="0.4">
      <c r="A1" s="17" t="s">
        <v>60</v>
      </c>
      <c r="B1"/>
      <c r="C1"/>
      <c r="D1" s="9"/>
      <c r="E1" s="9"/>
      <c r="F1" s="9"/>
      <c r="G1" s="9"/>
    </row>
    <row r="2" spans="1:7" ht="87" customHeight="1" x14ac:dyDescent="0.35">
      <c r="A2" s="10" t="s">
        <v>0</v>
      </c>
      <c r="B2" s="10" t="s">
        <v>47</v>
      </c>
      <c r="C2" s="10" t="s">
        <v>48</v>
      </c>
      <c r="D2" s="10" t="s">
        <v>49</v>
      </c>
      <c r="E2" s="11" t="s">
        <v>50</v>
      </c>
      <c r="F2" s="12" t="s">
        <v>46</v>
      </c>
      <c r="G2" s="12" t="s">
        <v>51</v>
      </c>
    </row>
    <row r="3" spans="1:7" ht="87" x14ac:dyDescent="0.35">
      <c r="A3" s="21" t="s">
        <v>54</v>
      </c>
      <c r="B3" s="6">
        <v>1</v>
      </c>
      <c r="C3" s="6">
        <v>0</v>
      </c>
      <c r="D3" s="2">
        <f>B3+C3</f>
        <v>1</v>
      </c>
      <c r="E3" s="2" t="s">
        <v>13</v>
      </c>
      <c r="F3" s="22"/>
      <c r="G3" s="20">
        <f>F3*D3</f>
        <v>0</v>
      </c>
    </row>
    <row r="4" spans="1:7" ht="43.5" x14ac:dyDescent="0.35">
      <c r="A4" s="21" t="s">
        <v>45</v>
      </c>
      <c r="B4" s="6">
        <v>3</v>
      </c>
      <c r="C4" s="6">
        <v>4</v>
      </c>
      <c r="D4" s="2">
        <f t="shared" ref="D4:D44" si="0">B4+C4</f>
        <v>7</v>
      </c>
      <c r="E4" s="2" t="s">
        <v>13</v>
      </c>
      <c r="F4" s="22"/>
      <c r="G4" s="20">
        <f>F4*D4</f>
        <v>0</v>
      </c>
    </row>
    <row r="5" spans="1:7" x14ac:dyDescent="0.35">
      <c r="A5" s="3" t="s">
        <v>56</v>
      </c>
      <c r="B5" s="6">
        <v>40</v>
      </c>
      <c r="C5" s="2">
        <v>16</v>
      </c>
      <c r="D5" s="2">
        <v>36</v>
      </c>
      <c r="E5" s="2" t="s">
        <v>11</v>
      </c>
      <c r="F5" s="22"/>
      <c r="G5" s="20">
        <f t="shared" ref="G5:G43" si="1">F5*D5</f>
        <v>0</v>
      </c>
    </row>
    <row r="6" spans="1:7" ht="29" x14ac:dyDescent="0.35">
      <c r="A6" s="3" t="s">
        <v>55</v>
      </c>
      <c r="B6" s="6">
        <v>10</v>
      </c>
      <c r="C6" s="2">
        <v>10</v>
      </c>
      <c r="D6" s="2">
        <v>12</v>
      </c>
      <c r="E6" s="2" t="s">
        <v>11</v>
      </c>
      <c r="F6" s="22"/>
      <c r="G6" s="20">
        <f t="shared" si="1"/>
        <v>0</v>
      </c>
    </row>
    <row r="7" spans="1:7" x14ac:dyDescent="0.35">
      <c r="A7" s="3" t="s">
        <v>57</v>
      </c>
      <c r="B7" s="6">
        <v>40</v>
      </c>
      <c r="C7" s="2">
        <v>16</v>
      </c>
      <c r="D7" s="2">
        <v>8</v>
      </c>
      <c r="E7" s="2" t="s">
        <v>11</v>
      </c>
      <c r="F7" s="22"/>
      <c r="G7" s="20">
        <f t="shared" ref="G7:G8" si="2">F7*D7</f>
        <v>0</v>
      </c>
    </row>
    <row r="8" spans="1:7" ht="29" x14ac:dyDescent="0.35">
      <c r="A8" s="3" t="s">
        <v>58</v>
      </c>
      <c r="B8" s="6">
        <v>10</v>
      </c>
      <c r="C8" s="2">
        <v>10</v>
      </c>
      <c r="D8" s="2">
        <v>6</v>
      </c>
      <c r="E8" s="2" t="s">
        <v>11</v>
      </c>
      <c r="F8" s="22"/>
      <c r="G8" s="20">
        <f t="shared" si="2"/>
        <v>0</v>
      </c>
    </row>
    <row r="9" spans="1:7" ht="29" x14ac:dyDescent="0.35">
      <c r="A9" s="3" t="s">
        <v>40</v>
      </c>
      <c r="B9" s="6">
        <v>18</v>
      </c>
      <c r="C9" s="2">
        <v>12</v>
      </c>
      <c r="D9" s="2">
        <f t="shared" si="0"/>
        <v>30</v>
      </c>
      <c r="E9" s="2" t="s">
        <v>11</v>
      </c>
      <c r="F9" s="22"/>
      <c r="G9" s="20">
        <f t="shared" si="1"/>
        <v>0</v>
      </c>
    </row>
    <row r="10" spans="1:7" x14ac:dyDescent="0.35">
      <c r="A10" s="3" t="s">
        <v>1</v>
      </c>
      <c r="B10" s="6">
        <v>1</v>
      </c>
      <c r="C10" s="2">
        <v>5</v>
      </c>
      <c r="D10" s="2">
        <v>15</v>
      </c>
      <c r="E10" s="2" t="s">
        <v>11</v>
      </c>
      <c r="F10" s="22"/>
      <c r="G10" s="20">
        <f t="shared" si="1"/>
        <v>0</v>
      </c>
    </row>
    <row r="11" spans="1:7" x14ac:dyDescent="0.35">
      <c r="A11" s="3" t="s">
        <v>2</v>
      </c>
      <c r="B11" s="6">
        <v>3</v>
      </c>
      <c r="C11" s="2">
        <v>3</v>
      </c>
      <c r="D11" s="2">
        <f t="shared" si="0"/>
        <v>6</v>
      </c>
      <c r="E11" s="2" t="s">
        <v>11</v>
      </c>
      <c r="F11" s="22"/>
      <c r="G11" s="20">
        <f t="shared" si="1"/>
        <v>0</v>
      </c>
    </row>
    <row r="12" spans="1:7" x14ac:dyDescent="0.35">
      <c r="A12" s="3" t="s">
        <v>3</v>
      </c>
      <c r="B12" s="6"/>
      <c r="C12" s="2"/>
      <c r="D12" s="2">
        <f t="shared" si="0"/>
        <v>0</v>
      </c>
      <c r="E12" s="2" t="s">
        <v>11</v>
      </c>
      <c r="F12" s="22"/>
      <c r="G12" s="20">
        <f t="shared" si="1"/>
        <v>0</v>
      </c>
    </row>
    <row r="13" spans="1:7" x14ac:dyDescent="0.35">
      <c r="A13" s="3" t="s">
        <v>4</v>
      </c>
      <c r="B13" s="6"/>
      <c r="C13" s="2">
        <v>1</v>
      </c>
      <c r="D13" s="2">
        <f t="shared" si="0"/>
        <v>1</v>
      </c>
      <c r="E13" s="2" t="s">
        <v>11</v>
      </c>
      <c r="F13" s="22"/>
      <c r="G13" s="20">
        <f t="shared" si="1"/>
        <v>0</v>
      </c>
    </row>
    <row r="14" spans="1:7" x14ac:dyDescent="0.35">
      <c r="A14" s="3" t="s">
        <v>5</v>
      </c>
      <c r="B14" s="6"/>
      <c r="C14" s="2"/>
      <c r="D14" s="2">
        <f t="shared" si="0"/>
        <v>0</v>
      </c>
      <c r="E14" s="2" t="s">
        <v>11</v>
      </c>
      <c r="F14" s="22"/>
      <c r="G14" s="20">
        <f t="shared" si="1"/>
        <v>0</v>
      </c>
    </row>
    <row r="15" spans="1:7" x14ac:dyDescent="0.35">
      <c r="A15" s="3" t="s">
        <v>6</v>
      </c>
      <c r="B15" s="6"/>
      <c r="C15" s="2"/>
      <c r="D15" s="2">
        <f t="shared" si="0"/>
        <v>0</v>
      </c>
      <c r="E15" s="2" t="s">
        <v>11</v>
      </c>
      <c r="F15" s="22"/>
      <c r="G15" s="20">
        <f t="shared" si="1"/>
        <v>0</v>
      </c>
    </row>
    <row r="16" spans="1:7" x14ac:dyDescent="0.35">
      <c r="A16" s="3" t="s">
        <v>7</v>
      </c>
      <c r="B16" s="6">
        <v>6</v>
      </c>
      <c r="C16" s="2">
        <v>0</v>
      </c>
      <c r="D16" s="2">
        <f t="shared" si="0"/>
        <v>6</v>
      </c>
      <c r="E16" s="2" t="s">
        <v>11</v>
      </c>
      <c r="F16" s="22"/>
      <c r="G16" s="20">
        <f t="shared" si="1"/>
        <v>0</v>
      </c>
    </row>
    <row r="17" spans="1:7" x14ac:dyDescent="0.35">
      <c r="A17" s="3" t="s">
        <v>8</v>
      </c>
      <c r="B17" s="6">
        <v>0</v>
      </c>
      <c r="C17" s="2">
        <v>4</v>
      </c>
      <c r="D17" s="2">
        <f t="shared" si="0"/>
        <v>4</v>
      </c>
      <c r="E17" s="2" t="s">
        <v>11</v>
      </c>
      <c r="F17" s="22"/>
      <c r="G17" s="20">
        <f t="shared" si="1"/>
        <v>0</v>
      </c>
    </row>
    <row r="18" spans="1:7" x14ac:dyDescent="0.35">
      <c r="A18" s="3" t="s">
        <v>29</v>
      </c>
      <c r="B18" s="6">
        <v>2</v>
      </c>
      <c r="C18" s="2">
        <v>1</v>
      </c>
      <c r="D18" s="2">
        <f t="shared" si="0"/>
        <v>3</v>
      </c>
      <c r="E18" s="2" t="s">
        <v>9</v>
      </c>
      <c r="F18" s="22"/>
      <c r="G18" s="20">
        <f t="shared" si="1"/>
        <v>0</v>
      </c>
    </row>
    <row r="19" spans="1:7" x14ac:dyDescent="0.35">
      <c r="A19" s="3" t="s">
        <v>30</v>
      </c>
      <c r="B19" s="6">
        <v>2</v>
      </c>
      <c r="C19" s="2">
        <v>1</v>
      </c>
      <c r="D19" s="2">
        <f t="shared" si="0"/>
        <v>3</v>
      </c>
      <c r="E19" s="2" t="s">
        <v>9</v>
      </c>
      <c r="F19" s="22"/>
      <c r="G19" s="20">
        <f t="shared" si="1"/>
        <v>0</v>
      </c>
    </row>
    <row r="20" spans="1:7" x14ac:dyDescent="0.35">
      <c r="A20" s="3" t="s">
        <v>31</v>
      </c>
      <c r="B20" s="6">
        <v>2</v>
      </c>
      <c r="C20" s="2">
        <v>1</v>
      </c>
      <c r="D20" s="2">
        <f t="shared" si="0"/>
        <v>3</v>
      </c>
      <c r="E20" s="2" t="s">
        <v>9</v>
      </c>
      <c r="F20" s="22"/>
      <c r="G20" s="20">
        <f t="shared" si="1"/>
        <v>0</v>
      </c>
    </row>
    <row r="21" spans="1:7" x14ac:dyDescent="0.35">
      <c r="A21" s="3" t="s">
        <v>32</v>
      </c>
      <c r="B21" s="6">
        <v>2</v>
      </c>
      <c r="C21" s="2">
        <v>2</v>
      </c>
      <c r="D21" s="2">
        <f t="shared" si="0"/>
        <v>4</v>
      </c>
      <c r="E21" s="2" t="s">
        <v>9</v>
      </c>
      <c r="F21" s="22"/>
      <c r="G21" s="20">
        <f t="shared" si="1"/>
        <v>0</v>
      </c>
    </row>
    <row r="22" spans="1:7" x14ac:dyDescent="0.35">
      <c r="A22" s="3" t="s">
        <v>33</v>
      </c>
      <c r="B22" s="6">
        <v>1</v>
      </c>
      <c r="C22" s="2">
        <v>1</v>
      </c>
      <c r="D22" s="2">
        <f t="shared" si="0"/>
        <v>2</v>
      </c>
      <c r="E22" s="2" t="s">
        <v>9</v>
      </c>
      <c r="F22" s="22"/>
      <c r="G22" s="20">
        <f t="shared" si="1"/>
        <v>0</v>
      </c>
    </row>
    <row r="23" spans="1:7" x14ac:dyDescent="0.35">
      <c r="A23" s="3" t="s">
        <v>34</v>
      </c>
      <c r="B23" s="6">
        <v>1</v>
      </c>
      <c r="C23" s="2">
        <v>1</v>
      </c>
      <c r="D23" s="2">
        <f t="shared" si="0"/>
        <v>2</v>
      </c>
      <c r="E23" s="2" t="s">
        <v>9</v>
      </c>
      <c r="F23" s="22"/>
      <c r="G23" s="20">
        <f t="shared" si="1"/>
        <v>0</v>
      </c>
    </row>
    <row r="24" spans="1:7" x14ac:dyDescent="0.35">
      <c r="A24" s="3" t="s">
        <v>35</v>
      </c>
      <c r="B24" s="6">
        <v>1</v>
      </c>
      <c r="C24" s="2">
        <v>0</v>
      </c>
      <c r="D24" s="2">
        <f t="shared" si="0"/>
        <v>1</v>
      </c>
      <c r="E24" s="2" t="s">
        <v>9</v>
      </c>
      <c r="F24" s="22"/>
      <c r="G24" s="20">
        <f t="shared" si="1"/>
        <v>0</v>
      </c>
    </row>
    <row r="25" spans="1:7" x14ac:dyDescent="0.35">
      <c r="A25" s="3" t="s">
        <v>36</v>
      </c>
      <c r="B25" s="6">
        <v>1</v>
      </c>
      <c r="C25" s="2">
        <v>0</v>
      </c>
      <c r="D25" s="2">
        <f t="shared" si="0"/>
        <v>1</v>
      </c>
      <c r="E25" s="2" t="s">
        <v>9</v>
      </c>
      <c r="F25" s="22"/>
      <c r="G25" s="20">
        <f t="shared" si="1"/>
        <v>0</v>
      </c>
    </row>
    <row r="26" spans="1:7" x14ac:dyDescent="0.35">
      <c r="A26" s="3" t="s">
        <v>37</v>
      </c>
      <c r="B26" s="6">
        <v>1</v>
      </c>
      <c r="C26" s="2">
        <v>0</v>
      </c>
      <c r="D26" s="2">
        <f t="shared" si="0"/>
        <v>1</v>
      </c>
      <c r="E26" s="2" t="s">
        <v>9</v>
      </c>
      <c r="F26" s="22"/>
      <c r="G26" s="20">
        <f t="shared" si="1"/>
        <v>0</v>
      </c>
    </row>
    <row r="27" spans="1:7" x14ac:dyDescent="0.35">
      <c r="A27" s="3" t="s">
        <v>26</v>
      </c>
      <c r="B27" s="6">
        <v>120</v>
      </c>
      <c r="C27" s="2">
        <v>0</v>
      </c>
      <c r="D27" s="2">
        <f t="shared" si="0"/>
        <v>120</v>
      </c>
      <c r="E27" s="2" t="s">
        <v>10</v>
      </c>
      <c r="F27" s="22"/>
      <c r="G27" s="20">
        <f t="shared" si="1"/>
        <v>0</v>
      </c>
    </row>
    <row r="28" spans="1:7" x14ac:dyDescent="0.35">
      <c r="A28" s="3" t="s">
        <v>27</v>
      </c>
      <c r="B28" s="6">
        <v>150</v>
      </c>
      <c r="C28" s="2">
        <v>150</v>
      </c>
      <c r="D28" s="2">
        <f t="shared" si="0"/>
        <v>300</v>
      </c>
      <c r="E28" s="2" t="s">
        <v>10</v>
      </c>
      <c r="F28" s="22"/>
      <c r="G28" s="20">
        <f t="shared" si="1"/>
        <v>0</v>
      </c>
    </row>
    <row r="29" spans="1:7" x14ac:dyDescent="0.35">
      <c r="A29" s="3" t="s">
        <v>42</v>
      </c>
      <c r="B29" s="6">
        <v>2</v>
      </c>
      <c r="C29" s="2">
        <v>0</v>
      </c>
      <c r="D29" s="2">
        <f t="shared" si="0"/>
        <v>2</v>
      </c>
      <c r="E29" s="2" t="s">
        <v>25</v>
      </c>
      <c r="F29" s="22"/>
      <c r="G29" s="20">
        <f t="shared" si="1"/>
        <v>0</v>
      </c>
    </row>
    <row r="30" spans="1:7" x14ac:dyDescent="0.35">
      <c r="A30" s="3" t="s">
        <v>28</v>
      </c>
      <c r="B30" s="6">
        <v>0</v>
      </c>
      <c r="C30" s="2">
        <v>1</v>
      </c>
      <c r="D30" s="2">
        <f t="shared" si="0"/>
        <v>1</v>
      </c>
      <c r="E30" s="2" t="s">
        <v>25</v>
      </c>
      <c r="F30" s="22"/>
      <c r="G30" s="20">
        <f t="shared" si="1"/>
        <v>0</v>
      </c>
    </row>
    <row r="31" spans="1:7" x14ac:dyDescent="0.35">
      <c r="A31" s="3" t="s">
        <v>14</v>
      </c>
      <c r="B31" s="6">
        <v>4</v>
      </c>
      <c r="C31" s="2">
        <v>4</v>
      </c>
      <c r="D31" s="2">
        <f t="shared" si="0"/>
        <v>8</v>
      </c>
      <c r="E31" s="2" t="s">
        <v>12</v>
      </c>
      <c r="F31" s="22"/>
      <c r="G31" s="20">
        <f t="shared" si="1"/>
        <v>0</v>
      </c>
    </row>
    <row r="32" spans="1:7" x14ac:dyDescent="0.35">
      <c r="A32" s="3" t="s">
        <v>15</v>
      </c>
      <c r="B32" s="6">
        <v>1</v>
      </c>
      <c r="C32" s="2">
        <v>0</v>
      </c>
      <c r="D32" s="2">
        <f t="shared" si="0"/>
        <v>1</v>
      </c>
      <c r="E32" s="2" t="s">
        <v>43</v>
      </c>
      <c r="F32" s="22"/>
      <c r="G32" s="20">
        <f t="shared" si="1"/>
        <v>0</v>
      </c>
    </row>
    <row r="33" spans="1:7" x14ac:dyDescent="0.35">
      <c r="A33" s="3" t="s">
        <v>16</v>
      </c>
      <c r="B33" s="6">
        <v>1</v>
      </c>
      <c r="C33" s="2">
        <v>1</v>
      </c>
      <c r="D33" s="2">
        <f t="shared" si="0"/>
        <v>2</v>
      </c>
      <c r="E33" s="2" t="s">
        <v>44</v>
      </c>
      <c r="F33" s="22"/>
      <c r="G33" s="20">
        <f t="shared" si="1"/>
        <v>0</v>
      </c>
    </row>
    <row r="34" spans="1:7" x14ac:dyDescent="0.35">
      <c r="A34" s="3" t="s">
        <v>18</v>
      </c>
      <c r="B34" s="6">
        <v>2</v>
      </c>
      <c r="C34" s="2">
        <v>1</v>
      </c>
      <c r="D34" s="2">
        <f t="shared" si="0"/>
        <v>3</v>
      </c>
      <c r="E34" s="2" t="s">
        <v>11</v>
      </c>
      <c r="F34" s="22"/>
      <c r="G34" s="20">
        <f t="shared" si="1"/>
        <v>0</v>
      </c>
    </row>
    <row r="35" spans="1:7" x14ac:dyDescent="0.35">
      <c r="A35" s="3" t="s">
        <v>19</v>
      </c>
      <c r="B35" s="6"/>
      <c r="C35" s="2"/>
      <c r="D35" s="2">
        <f t="shared" si="0"/>
        <v>0</v>
      </c>
      <c r="E35" s="2" t="s">
        <v>11</v>
      </c>
      <c r="F35" s="22"/>
      <c r="G35" s="20">
        <f t="shared" si="1"/>
        <v>0</v>
      </c>
    </row>
    <row r="36" spans="1:7" x14ac:dyDescent="0.35">
      <c r="A36" s="3" t="s">
        <v>38</v>
      </c>
      <c r="B36" s="6">
        <v>40</v>
      </c>
      <c r="C36" s="8">
        <v>40</v>
      </c>
      <c r="D36" s="2">
        <f t="shared" si="0"/>
        <v>80</v>
      </c>
      <c r="E36" s="2" t="s">
        <v>11</v>
      </c>
      <c r="F36" s="22"/>
      <c r="G36" s="20">
        <f t="shared" si="1"/>
        <v>0</v>
      </c>
    </row>
    <row r="37" spans="1:7" x14ac:dyDescent="0.35">
      <c r="A37" s="3" t="s">
        <v>17</v>
      </c>
      <c r="B37" s="6">
        <v>10</v>
      </c>
      <c r="C37" s="2">
        <v>10</v>
      </c>
      <c r="D37" s="2">
        <f t="shared" si="0"/>
        <v>20</v>
      </c>
      <c r="E37" s="2" t="s">
        <v>10</v>
      </c>
      <c r="F37" s="22"/>
      <c r="G37" s="20">
        <f t="shared" si="1"/>
        <v>0</v>
      </c>
    </row>
    <row r="38" spans="1:7" ht="29" x14ac:dyDescent="0.35">
      <c r="A38" s="3" t="s">
        <v>52</v>
      </c>
      <c r="B38" s="6">
        <v>1</v>
      </c>
      <c r="C38" s="2">
        <v>1</v>
      </c>
      <c r="D38" s="2">
        <f t="shared" si="0"/>
        <v>2</v>
      </c>
      <c r="E38" s="2" t="s">
        <v>11</v>
      </c>
      <c r="F38" s="22"/>
      <c r="G38" s="20">
        <f t="shared" si="1"/>
        <v>0</v>
      </c>
    </row>
    <row r="39" spans="1:7" x14ac:dyDescent="0.35">
      <c r="A39" s="3" t="s">
        <v>20</v>
      </c>
      <c r="B39" s="6">
        <v>3</v>
      </c>
      <c r="C39" s="2">
        <v>2</v>
      </c>
      <c r="D39" s="2">
        <f t="shared" si="0"/>
        <v>5</v>
      </c>
      <c r="E39" s="2" t="s">
        <v>22</v>
      </c>
      <c r="F39" s="23"/>
      <c r="G39" s="20">
        <f t="shared" si="1"/>
        <v>0</v>
      </c>
    </row>
    <row r="40" spans="1:7" x14ac:dyDescent="0.35">
      <c r="A40" s="3" t="s">
        <v>21</v>
      </c>
      <c r="B40" s="6">
        <v>3</v>
      </c>
      <c r="C40" s="2">
        <v>0</v>
      </c>
      <c r="D40" s="2">
        <f t="shared" si="0"/>
        <v>3</v>
      </c>
      <c r="E40" s="2" t="s">
        <v>22</v>
      </c>
      <c r="F40" s="23"/>
      <c r="G40" s="8">
        <f t="shared" si="1"/>
        <v>0</v>
      </c>
    </row>
    <row r="41" spans="1:7" x14ac:dyDescent="0.35">
      <c r="A41" s="3" t="s">
        <v>23</v>
      </c>
      <c r="B41" s="6">
        <v>6</v>
      </c>
      <c r="C41" s="2">
        <v>8</v>
      </c>
      <c r="D41" s="2">
        <f t="shared" si="0"/>
        <v>14</v>
      </c>
      <c r="E41" s="2" t="s">
        <v>25</v>
      </c>
      <c r="F41" s="23"/>
      <c r="G41" s="8">
        <f t="shared" si="1"/>
        <v>0</v>
      </c>
    </row>
    <row r="42" spans="1:7" x14ac:dyDescent="0.35">
      <c r="A42" s="3" t="s">
        <v>24</v>
      </c>
      <c r="B42" s="6">
        <v>2</v>
      </c>
      <c r="C42" s="2">
        <v>0</v>
      </c>
      <c r="D42" s="2">
        <f t="shared" si="0"/>
        <v>2</v>
      </c>
      <c r="E42" s="2" t="s">
        <v>25</v>
      </c>
      <c r="F42" s="23"/>
      <c r="G42" s="8">
        <f t="shared" si="1"/>
        <v>0</v>
      </c>
    </row>
    <row r="43" spans="1:7" x14ac:dyDescent="0.35">
      <c r="A43" s="21" t="s">
        <v>41</v>
      </c>
      <c r="B43" s="18">
        <v>20</v>
      </c>
      <c r="C43" s="19">
        <v>0</v>
      </c>
      <c r="D43" s="8">
        <f t="shared" si="0"/>
        <v>20</v>
      </c>
      <c r="E43" s="2" t="s">
        <v>25</v>
      </c>
      <c r="F43" s="23"/>
      <c r="G43" s="8">
        <f t="shared" si="1"/>
        <v>0</v>
      </c>
    </row>
    <row r="44" spans="1:7" ht="15" thickBot="1" x14ac:dyDescent="0.4">
      <c r="A44" s="13" t="s">
        <v>39</v>
      </c>
      <c r="B44" s="14">
        <v>1</v>
      </c>
      <c r="C44" s="15">
        <v>0</v>
      </c>
      <c r="D44" s="15">
        <f t="shared" si="0"/>
        <v>1</v>
      </c>
      <c r="E44" s="15" t="s">
        <v>13</v>
      </c>
      <c r="F44" s="24"/>
      <c r="G44" s="15">
        <f>F44</f>
        <v>0</v>
      </c>
    </row>
    <row r="45" spans="1:7" ht="26.5" customHeight="1" thickBot="1" x14ac:dyDescent="0.4">
      <c r="A45" s="25" t="s">
        <v>53</v>
      </c>
      <c r="B45" s="26"/>
      <c r="C45" s="26"/>
      <c r="D45" s="26"/>
      <c r="E45" s="26"/>
      <c r="F45" s="27"/>
      <c r="G45" s="16">
        <f>SUM(G3:G44)</f>
        <v>0</v>
      </c>
    </row>
    <row r="46" spans="1:7" x14ac:dyDescent="0.35">
      <c r="A46" s="4"/>
    </row>
    <row r="47" spans="1:7" ht="43.5" x14ac:dyDescent="0.35">
      <c r="A47" s="5" t="s">
        <v>59</v>
      </c>
    </row>
  </sheetData>
  <sheetProtection algorithmName="SHA-512" hashValue="rB7LlOb/dWyPvhBnPQv/R9IlLMe5l9mfxsU5gC9VWc7GcaEYMfiY8nx3+fN2v43lRT7cfIfCUZWsMsXKE6sIFg==" saltValue="UaqOSJRtEq2OKd1R3Yc+6g==" spinCount="100000" sheet="1" objects="1" scenarios="1"/>
  <mergeCells count="1">
    <mergeCell ref="A45:F45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Plan</vt:lpstr>
      <vt:lpstr>'Financial Plan'!Print_Area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</dc:creator>
  <cp:lastModifiedBy>Alison Mizzi</cp:lastModifiedBy>
  <cp:lastPrinted>2019-05-21T19:12:23Z</cp:lastPrinted>
  <dcterms:created xsi:type="dcterms:W3CDTF">2018-10-09T17:48:07Z</dcterms:created>
  <dcterms:modified xsi:type="dcterms:W3CDTF">2019-08-16T10:15:53Z</dcterms:modified>
</cp:coreProperties>
</file>